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in\Desktop\"/>
    </mc:Choice>
  </mc:AlternateContent>
  <bookViews>
    <workbookView xWindow="0" yWindow="0" windowWidth="19200" windowHeight="6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8" i="1" l="1"/>
  <c r="E12" i="1"/>
  <c r="E16" i="1"/>
  <c r="E15" i="1"/>
  <c r="D8" i="1"/>
  <c r="D27" i="1" s="1"/>
  <c r="E27" i="1" l="1"/>
</calcChain>
</file>

<file path=xl/sharedStrings.xml><?xml version="1.0" encoding="utf-8"?>
<sst xmlns="http://schemas.openxmlformats.org/spreadsheetml/2006/main" count="41" uniqueCount="41">
  <si>
    <t>DEVİR</t>
  </si>
  <si>
    <t>AİDAT</t>
  </si>
  <si>
    <t>BAKIM</t>
  </si>
  <si>
    <t>YAKIT</t>
  </si>
  <si>
    <t>GENEL MASRAFLAR</t>
  </si>
  <si>
    <t>TOPLAM</t>
  </si>
  <si>
    <t>Bakım - Asansör</t>
  </si>
  <si>
    <t>Temizlik Malzemesi</t>
  </si>
  <si>
    <t>Kırtasiye</t>
  </si>
  <si>
    <t>Bankalardan Devir</t>
  </si>
  <si>
    <t>Kasadan Devir</t>
  </si>
  <si>
    <t>Aidat</t>
  </si>
  <si>
    <t>Doğazgaz Satış</t>
  </si>
  <si>
    <t>GENEL TOPLAM</t>
  </si>
  <si>
    <t>Bina Boya</t>
  </si>
  <si>
    <t>Elektrik Faturası</t>
  </si>
  <si>
    <t>Su Faturası</t>
  </si>
  <si>
    <t>Personel Maaş</t>
  </si>
  <si>
    <t>PERSONEL</t>
  </si>
  <si>
    <t>Banka Ödenen Komisyonlar</t>
  </si>
  <si>
    <t>SAİR GİDERLER</t>
  </si>
  <si>
    <t>Geçikme Faizi</t>
  </si>
  <si>
    <t>Bahçe ve Peyzaj</t>
  </si>
  <si>
    <t>Bina Bakım Onarım</t>
  </si>
  <si>
    <t xml:space="preserve">Noter </t>
  </si>
  <si>
    <t>Doğalgaz Faturası</t>
  </si>
  <si>
    <t>Diğer Giderler</t>
  </si>
  <si>
    <t>Yıllık İzin Karşığı Hizmet Alınması</t>
  </si>
  <si>
    <t>2024 YILI APARTMAN / SİTESİ GELİR GİDER TABLOSU</t>
  </si>
  <si>
    <t>GELİR (TL)</t>
  </si>
  <si>
    <t>GİDER (TL)</t>
  </si>
  <si>
    <t>** Kıdem Tazminat karşılıkları Banka Devirleri (bankalarda mevduat) olarak bulunmaktadır.</t>
  </si>
  <si>
    <t>*** Bu yıl ve önceki yıllardan 12.000 TL tahsil edilmemiş aidat bulunmaktadır.</t>
  </si>
  <si>
    <t>Yatırım ve Demirbaş için Aidat (*)</t>
  </si>
  <si>
    <t>Kıdem Tazminat Karşılığı (**)</t>
  </si>
  <si>
    <t>ABC Apartmanı/Sitesi Yönetimi</t>
  </si>
  <si>
    <t>GELİR GİDER GRUP</t>
  </si>
  <si>
    <t>GELİR GİDER DETAYI</t>
  </si>
  <si>
    <t xml:space="preserve">Notlar : </t>
  </si>
  <si>
    <t>DÜZENLİ FATURALAR</t>
  </si>
  <si>
    <t>* Yatırım ve Demirbaş için Aidatı ev sahiplerinden tahsil edilmektedir.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</si>
</sst>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3" borderId="1" xfId="0" applyFill="1" applyBorder="1" applyAlignment="1">
      <alignment horizontal="left" vertical="center" wrapText="1" indent="1"/>
    </xf>
    <xf numFmtId="0" fontId="0" fillId="4" borderId="1" xfId="0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3" borderId="2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0" fillId="3" borderId="3" xfId="0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0" fillId="4" borderId="4" xfId="0" applyFill="1" applyBorder="1" applyAlignment="1">
      <alignment horizontal="left" vertical="center" wrapText="1" indent="1"/>
    </xf>
    <xf numFmtId="0" fontId="0" fillId="4" borderId="3" xfId="0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 wrapText="1" indent="1"/>
    </xf>
    <xf numFmtId="43" fontId="0" fillId="3" borderId="1" xfId="1" applyFont="1" applyFill="1" applyBorder="1" applyAlignment="1">
      <alignment horizontal="right" vertical="center" wrapText="1" indent="1"/>
    </xf>
    <xf numFmtId="43" fontId="7" fillId="3" borderId="1" xfId="1" applyFont="1" applyFill="1" applyBorder="1" applyAlignment="1">
      <alignment horizontal="right" vertical="center" wrapText="1" indent="1"/>
    </xf>
    <xf numFmtId="43" fontId="7" fillId="0" borderId="1" xfId="1" applyFont="1" applyBorder="1" applyAlignment="1">
      <alignment horizontal="right" vertical="center" wrapText="1" indent="1"/>
    </xf>
    <xf numFmtId="43" fontId="0" fillId="4" borderId="1" xfId="1" applyFont="1" applyFill="1" applyBorder="1" applyAlignment="1">
      <alignment horizontal="right" vertical="center" wrapText="1" indent="1"/>
    </xf>
    <xf numFmtId="43" fontId="7" fillId="4" borderId="1" xfId="1" applyFont="1" applyFill="1" applyBorder="1" applyAlignment="1">
      <alignment horizontal="right" vertical="center" wrapText="1" indent="1"/>
    </xf>
    <xf numFmtId="43" fontId="2" fillId="0" borderId="1" xfId="1" applyFont="1" applyBorder="1" applyAlignment="1">
      <alignment horizontal="right" vertical="center" wrapText="1" indent="1"/>
    </xf>
    <xf numFmtId="43" fontId="8" fillId="0" borderId="1" xfId="1" applyFont="1" applyBorder="1" applyAlignment="1">
      <alignment horizontal="right" vertical="center" wrapText="1" indent="1"/>
    </xf>
    <xf numFmtId="43" fontId="0" fillId="0" borderId="0" xfId="1" applyFont="1" applyAlignment="1">
      <alignment horizontal="right" indent="1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abSelected="1" workbookViewId="0">
      <selection activeCell="B2" sqref="B2:E2"/>
    </sheetView>
  </sheetViews>
  <sheetFormatPr defaultRowHeight="14.5" x14ac:dyDescent="0.35"/>
  <cols>
    <col min="1" max="1" width="3.26953125" customWidth="1"/>
    <col min="2" max="2" width="19.81640625" style="4" customWidth="1"/>
    <col min="3" max="3" width="31.453125" style="4" customWidth="1"/>
    <col min="4" max="4" width="13.26953125" style="30" customWidth="1"/>
    <col min="5" max="5" width="12.54296875" style="30" customWidth="1"/>
  </cols>
  <sheetData>
    <row r="2" spans="2:5" ht="27" customHeight="1" x14ac:dyDescent="0.35">
      <c r="B2" s="19" t="s">
        <v>28</v>
      </c>
      <c r="C2" s="19"/>
      <c r="D2" s="19"/>
      <c r="E2" s="19"/>
    </row>
    <row r="3" spans="2:5" ht="27" customHeight="1" x14ac:dyDescent="0.35">
      <c r="B3" s="19" t="s">
        <v>35</v>
      </c>
      <c r="C3" s="19"/>
      <c r="D3" s="19"/>
      <c r="E3" s="19"/>
    </row>
    <row r="4" spans="2:5" ht="9" customHeight="1" x14ac:dyDescent="0.35">
      <c r="B4" s="7"/>
      <c r="C4" s="7"/>
      <c r="D4" s="20"/>
      <c r="E4" s="20"/>
    </row>
    <row r="5" spans="2:5" ht="27.5" customHeight="1" x14ac:dyDescent="0.35">
      <c r="B5" s="1" t="s">
        <v>36</v>
      </c>
      <c r="C5" s="1" t="s">
        <v>37</v>
      </c>
      <c r="D5" s="21" t="s">
        <v>29</v>
      </c>
      <c r="E5" s="21" t="s">
        <v>30</v>
      </c>
    </row>
    <row r="6" spans="2:5" ht="17" customHeight="1" x14ac:dyDescent="0.35">
      <c r="B6" s="16" t="s">
        <v>0</v>
      </c>
      <c r="C6" s="2" t="s">
        <v>10</v>
      </c>
      <c r="D6" s="22">
        <v>5000</v>
      </c>
      <c r="E6" s="25">
        <v>0</v>
      </c>
    </row>
    <row r="7" spans="2:5" ht="17" customHeight="1" x14ac:dyDescent="0.35">
      <c r="B7" s="18"/>
      <c r="C7" s="2" t="s">
        <v>9</v>
      </c>
      <c r="D7" s="22">
        <v>10000</v>
      </c>
      <c r="E7" s="25">
        <v>0</v>
      </c>
    </row>
    <row r="8" spans="2:5" ht="17" customHeight="1" x14ac:dyDescent="0.35">
      <c r="B8" s="10" t="s">
        <v>1</v>
      </c>
      <c r="C8" s="5" t="s">
        <v>11</v>
      </c>
      <c r="D8" s="23">
        <f>1500*12*30</f>
        <v>540000</v>
      </c>
      <c r="E8" s="24">
        <v>0</v>
      </c>
    </row>
    <row r="9" spans="2:5" ht="17" customHeight="1" x14ac:dyDescent="0.35">
      <c r="B9" s="11"/>
      <c r="C9" s="5" t="s">
        <v>21</v>
      </c>
      <c r="D9" s="23">
        <v>20000</v>
      </c>
      <c r="E9" s="24">
        <v>0</v>
      </c>
    </row>
    <row r="10" spans="2:5" ht="17" customHeight="1" x14ac:dyDescent="0.35">
      <c r="B10" s="12"/>
      <c r="C10" s="5" t="s">
        <v>33</v>
      </c>
      <c r="D10" s="23">
        <v>20000</v>
      </c>
      <c r="E10" s="24">
        <v>0</v>
      </c>
    </row>
    <row r="11" spans="2:5" ht="20" customHeight="1" x14ac:dyDescent="0.35">
      <c r="B11" s="2" t="s">
        <v>3</v>
      </c>
      <c r="C11" s="2" t="s">
        <v>12</v>
      </c>
      <c r="D11" s="22">
        <v>300000</v>
      </c>
      <c r="E11" s="25">
        <v>0</v>
      </c>
    </row>
    <row r="12" spans="2:5" ht="17" customHeight="1" x14ac:dyDescent="0.35">
      <c r="B12" s="10" t="s">
        <v>18</v>
      </c>
      <c r="C12" s="5" t="s">
        <v>17</v>
      </c>
      <c r="D12" s="23">
        <v>0</v>
      </c>
      <c r="E12" s="24">
        <f>23000*12*2</f>
        <v>552000</v>
      </c>
    </row>
    <row r="13" spans="2:5" ht="17" customHeight="1" x14ac:dyDescent="0.35">
      <c r="B13" s="11"/>
      <c r="C13" s="5" t="s">
        <v>34</v>
      </c>
      <c r="D13" s="23">
        <v>0</v>
      </c>
      <c r="E13" s="24">
        <v>25000</v>
      </c>
    </row>
    <row r="14" spans="2:5" ht="17" customHeight="1" x14ac:dyDescent="0.35">
      <c r="B14" s="12"/>
      <c r="C14" s="5" t="s">
        <v>27</v>
      </c>
      <c r="D14" s="23">
        <v>0</v>
      </c>
      <c r="E14" s="24">
        <v>25000</v>
      </c>
    </row>
    <row r="15" spans="2:5" ht="17" customHeight="1" x14ac:dyDescent="0.35">
      <c r="B15" s="16" t="s">
        <v>39</v>
      </c>
      <c r="C15" s="2" t="s">
        <v>15</v>
      </c>
      <c r="D15" s="22">
        <v>0</v>
      </c>
      <c r="E15" s="25">
        <f>500*12</f>
        <v>6000</v>
      </c>
    </row>
    <row r="16" spans="2:5" ht="17" customHeight="1" x14ac:dyDescent="0.35">
      <c r="B16" s="17"/>
      <c r="C16" s="2" t="s">
        <v>16</v>
      </c>
      <c r="D16" s="22">
        <v>0</v>
      </c>
      <c r="E16" s="25">
        <f>1000*12</f>
        <v>12000</v>
      </c>
    </row>
    <row r="17" spans="2:5" ht="17" customHeight="1" x14ac:dyDescent="0.35">
      <c r="B17" s="18"/>
      <c r="C17" s="2" t="s">
        <v>25</v>
      </c>
      <c r="D17" s="22">
        <v>0</v>
      </c>
      <c r="E17" s="25">
        <v>11000</v>
      </c>
    </row>
    <row r="18" spans="2:5" ht="17" customHeight="1" x14ac:dyDescent="0.35">
      <c r="B18" s="10" t="s">
        <v>2</v>
      </c>
      <c r="C18" s="5" t="s">
        <v>6</v>
      </c>
      <c r="D18" s="23">
        <v>0</v>
      </c>
      <c r="E18" s="24">
        <f>1500*12</f>
        <v>18000</v>
      </c>
    </row>
    <row r="19" spans="2:5" ht="17" customHeight="1" x14ac:dyDescent="0.35">
      <c r="B19" s="11"/>
      <c r="C19" s="5" t="s">
        <v>22</v>
      </c>
      <c r="D19" s="23">
        <v>0</v>
      </c>
      <c r="E19" s="24">
        <v>22000</v>
      </c>
    </row>
    <row r="20" spans="2:5" ht="17" customHeight="1" x14ac:dyDescent="0.35">
      <c r="B20" s="11"/>
      <c r="C20" s="5" t="s">
        <v>23</v>
      </c>
      <c r="D20" s="23">
        <v>0</v>
      </c>
      <c r="E20" s="24">
        <v>20000</v>
      </c>
    </row>
    <row r="21" spans="2:5" ht="17" customHeight="1" x14ac:dyDescent="0.35">
      <c r="B21" s="12"/>
      <c r="C21" s="5" t="s">
        <v>14</v>
      </c>
      <c r="D21" s="23">
        <v>0</v>
      </c>
      <c r="E21" s="24">
        <v>30000</v>
      </c>
    </row>
    <row r="22" spans="2:5" ht="17" customHeight="1" x14ac:dyDescent="0.35">
      <c r="B22" s="13" t="s">
        <v>4</v>
      </c>
      <c r="C22" s="6" t="s">
        <v>7</v>
      </c>
      <c r="D22" s="26">
        <v>0</v>
      </c>
      <c r="E22" s="27">
        <v>20000</v>
      </c>
    </row>
    <row r="23" spans="2:5" ht="17" customHeight="1" x14ac:dyDescent="0.35">
      <c r="B23" s="14"/>
      <c r="C23" s="6" t="s">
        <v>8</v>
      </c>
      <c r="D23" s="26">
        <v>0</v>
      </c>
      <c r="E23" s="27">
        <v>20000</v>
      </c>
    </row>
    <row r="24" spans="2:5" ht="17" customHeight="1" x14ac:dyDescent="0.35">
      <c r="B24" s="14"/>
      <c r="C24" s="6" t="s">
        <v>24</v>
      </c>
      <c r="D24" s="26">
        <v>0</v>
      </c>
      <c r="E24" s="27">
        <v>8000</v>
      </c>
    </row>
    <row r="25" spans="2:5" ht="17" customHeight="1" x14ac:dyDescent="0.35">
      <c r="B25" s="15"/>
      <c r="C25" s="6" t="s">
        <v>19</v>
      </c>
      <c r="D25" s="26">
        <v>0</v>
      </c>
      <c r="E25" s="27">
        <v>94000</v>
      </c>
    </row>
    <row r="26" spans="2:5" ht="20" customHeight="1" x14ac:dyDescent="0.35">
      <c r="B26" s="5" t="s">
        <v>20</v>
      </c>
      <c r="C26" s="5" t="s">
        <v>26</v>
      </c>
      <c r="D26" s="23">
        <v>0</v>
      </c>
      <c r="E26" s="24">
        <v>20000</v>
      </c>
    </row>
    <row r="27" spans="2:5" ht="23" customHeight="1" x14ac:dyDescent="0.35">
      <c r="B27" s="3" t="s">
        <v>13</v>
      </c>
      <c r="C27" s="3" t="s">
        <v>5</v>
      </c>
      <c r="D27" s="28">
        <f>SUM(D2:D26)</f>
        <v>895000</v>
      </c>
      <c r="E27" s="29">
        <f>SUM(E2:E26)</f>
        <v>883000</v>
      </c>
    </row>
    <row r="29" spans="2:5" x14ac:dyDescent="0.35">
      <c r="B29" s="9" t="s">
        <v>38</v>
      </c>
    </row>
    <row r="30" spans="2:5" x14ac:dyDescent="0.35">
      <c r="B30" s="4" t="s">
        <v>40</v>
      </c>
    </row>
    <row r="31" spans="2:5" x14ac:dyDescent="0.35">
      <c r="B31" s="8" t="s">
        <v>31</v>
      </c>
    </row>
    <row r="32" spans="2:5" x14ac:dyDescent="0.35">
      <c r="B32" s="8" t="s">
        <v>32</v>
      </c>
    </row>
  </sheetData>
  <sortState ref="B10:E28">
    <sortCondition ref="B10"/>
  </sortState>
  <mergeCells count="8">
    <mergeCell ref="B18:B21"/>
    <mergeCell ref="B22:B25"/>
    <mergeCell ref="B15:B17"/>
    <mergeCell ref="B2:E2"/>
    <mergeCell ref="B6:B7"/>
    <mergeCell ref="B8:B10"/>
    <mergeCell ref="B12:B14"/>
    <mergeCell ref="B3:E3"/>
  </mergeCells>
  <pageMargins left="0.78740157480314965" right="0.59055118110236227" top="1.1811023622047245" bottom="0.78740157480314965" header="0" footer="0.39370078740157483"/>
  <pageSetup paperSize="9" orientation="portrait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Metin</cp:lastModifiedBy>
  <cp:lastPrinted>2025-01-10T19:46:35Z</cp:lastPrinted>
  <dcterms:created xsi:type="dcterms:W3CDTF">2025-01-10T18:23:36Z</dcterms:created>
  <dcterms:modified xsi:type="dcterms:W3CDTF">2025-01-10T20:06:35Z</dcterms:modified>
</cp:coreProperties>
</file>